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 - 株式会社紀伊國屋書店　本社\デスクトップ\マイドキュメント\De Gruyter eBooks\08_ニュース、チラシ、「未来」\"/>
    </mc:Choice>
  </mc:AlternateContent>
  <xr:revisionPtr revIDLastSave="0" documentId="13_ncr:1_{86522CFB-189F-42C1-AEEE-3F9A1F3766B7}" xr6:coauthVersionLast="47" xr6:coauthVersionMax="47" xr10:uidLastSave="{00000000-0000-0000-0000-000000000000}"/>
  <bookViews>
    <workbookView xWindow="-110" yWindow="-110" windowWidth="19420" windowHeight="10300" xr2:uid="{C368BE2D-D449-4577-B728-B01DA30108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1" l="1"/>
  <c r="R2" i="1"/>
  <c r="R10" i="1"/>
  <c r="R9" i="1"/>
  <c r="R8" i="1"/>
  <c r="R7" i="1"/>
  <c r="R6" i="1"/>
  <c r="R5" i="1"/>
  <c r="R4" i="1"/>
  <c r="R12" i="1"/>
  <c r="R11" i="1"/>
  <c r="R13" i="1"/>
  <c r="Q14" i="1"/>
</calcChain>
</file>

<file path=xl/sharedStrings.xml><?xml version="1.0" encoding="utf-8"?>
<sst xmlns="http://schemas.openxmlformats.org/spreadsheetml/2006/main" count="232" uniqueCount="141">
  <si>
    <t>company group</t>
    <phoneticPr fontId="4"/>
  </si>
  <si>
    <t>publisher</t>
  </si>
  <si>
    <t>Title</t>
  </si>
  <si>
    <t>Subtitle</t>
  </si>
  <si>
    <t>Short Title</t>
  </si>
  <si>
    <t>eBook ISBN</t>
  </si>
  <si>
    <t>textbooks</t>
  </si>
  <si>
    <t>open access</t>
  </si>
  <si>
    <t>Language</t>
  </si>
  <si>
    <t>Copyright Year</t>
  </si>
  <si>
    <t>Publ. Date</t>
  </si>
  <si>
    <t>Author/Editor</t>
  </si>
  <si>
    <t>Original Publisher</t>
  </si>
  <si>
    <t>Edition</t>
  </si>
  <si>
    <t>Series</t>
  </si>
  <si>
    <t>Volume</t>
  </si>
  <si>
    <t>Euro Price</t>
  </si>
  <si>
    <t>subject area</t>
  </si>
  <si>
    <t>Subject area level 2</t>
    <phoneticPr fontId="4"/>
  </si>
  <si>
    <t>Subject area level 3</t>
  </si>
  <si>
    <t>BISAC</t>
  </si>
  <si>
    <t>Print ISBN</t>
  </si>
  <si>
    <t>Print Publ. Date</t>
  </si>
  <si>
    <t>Print Euro Price</t>
  </si>
  <si>
    <t>Status</t>
  </si>
  <si>
    <t>URL</t>
  </si>
  <si>
    <t>URL2</t>
  </si>
  <si>
    <t>De Gruyter USA</t>
  </si>
  <si>
    <t>De Gruyter Mouton</t>
  </si>
  <si>
    <t>Handbook of the Ryukyuan Languages</t>
  </si>
  <si>
    <t>History, Structure, and Use</t>
  </si>
  <si>
    <t>RYUKYUAN LANGUAGES (HEINRICH ET. AL.)   HJLL 11 E-BOOK</t>
  </si>
  <si>
    <t>978-1-61451-115-1</t>
  </si>
  <si>
    <t>englisch</t>
  </si>
  <si>
    <t xml:space="preserve">Heinrich, Patrick / Miyara, Shinsho / Shimoji, Michinori </t>
  </si>
  <si>
    <t>Handbooks of Japanese Language and Linguistics [HJLL]</t>
  </si>
  <si>
    <t>11</t>
  </si>
  <si>
    <t>Linguistics and Semiotics</t>
  </si>
  <si>
    <t>Languages of Asia</t>
  </si>
  <si>
    <t>Japonic Languages</t>
  </si>
  <si>
    <t>LAN009000 LANGUAGE ARTS &amp; DISCIPLINES / Linguistics / General</t>
  </si>
  <si>
    <t>978-1-61451-161-8</t>
  </si>
  <si>
    <t>Available</t>
  </si>
  <si>
    <t>https://doi.org/10.1515/9781614511151</t>
  </si>
  <si>
    <t>http://www.degruyter.com/isbn/9781614511151</t>
  </si>
  <si>
    <t>Handbook of Japanese Psycholinguistics</t>
  </si>
  <si>
    <t>JAPANESE PSYCHOLINGUISTICS    HJLL9 E-BOOK</t>
  </si>
  <si>
    <t>978-1-61451-121-2</t>
  </si>
  <si>
    <t>Nakayama, Mineharu</t>
  </si>
  <si>
    <t>9</t>
  </si>
  <si>
    <t>978-1-61451-165-6</t>
  </si>
  <si>
    <t>https://doi.org/10.1515/9781614511212</t>
  </si>
  <si>
    <t>http://www.degruyter.com/isbn/9781614511212</t>
  </si>
  <si>
    <t>Handbook of Japanese Phonetics and Phonology</t>
  </si>
  <si>
    <t>JAPANESE PHONETICS PHONOLOGY  (KUBOZONO) HJLL 2 E-BOOK</t>
  </si>
  <si>
    <t>978-1-61451-198-4</t>
  </si>
  <si>
    <t>Kubozono, Haruo</t>
  </si>
  <si>
    <t>2</t>
  </si>
  <si>
    <t>978-1-61451-252-3</t>
  </si>
  <si>
    <t>https://doi.org/10.1515/9781614511984</t>
  </si>
  <si>
    <t>http://www.degruyter.com/isbn/9781614511984</t>
  </si>
  <si>
    <t>Handbook of Japanese Lexicon and Word Formation</t>
  </si>
  <si>
    <t>LEXICON WORD FORMATION (KAGEYAMA/KISHIMOTO)  HJLL  3 E-BOOK</t>
  </si>
  <si>
    <t>978-1-61451-209-7</t>
  </si>
  <si>
    <t>Kageyama, Taro / Kishimoto, Hideki</t>
  </si>
  <si>
    <t>3</t>
  </si>
  <si>
    <t>Theoretical Frameworks and Disciplines</t>
  </si>
  <si>
    <t>Linguistic Typology</t>
  </si>
  <si>
    <t>FOR014000 FOREIGN LANGUAGE STUDY / Japanese</t>
  </si>
  <si>
    <t>978-1-61451-275-2</t>
  </si>
  <si>
    <t>https://doi.org/10.1515/9781614512097</t>
  </si>
  <si>
    <t>http://www.degruyter.com/isbn/9781614512097</t>
  </si>
  <si>
    <t>Handbook of Japanese Applied Linguistics</t>
  </si>
  <si>
    <t>JAPANESE APPLIED LINGUISTICS    HJLL 10 E-BOOK</t>
  </si>
  <si>
    <t>978-1-61451-183-0</t>
  </si>
  <si>
    <t>Minami, Masahiko</t>
  </si>
  <si>
    <t>10</t>
  </si>
  <si>
    <t>978-1-61451-245-5</t>
  </si>
  <si>
    <t>https://doi.org/10.1515/9781614511830</t>
  </si>
  <si>
    <t>http://www.degruyter.com/isbn/9781614511830</t>
  </si>
  <si>
    <t>Handbook of Japanese Semantics and Pragmatics</t>
  </si>
  <si>
    <t>SEMANTICS AND PRAGMATICS (JACOBSEN/TAKUBO)  HJLL 5 E-BOOK</t>
  </si>
  <si>
    <t>978-1-61451-207-3</t>
  </si>
  <si>
    <t>Jacobsen, Wesley M. / Takubo, Yukinori</t>
  </si>
  <si>
    <t>5</t>
  </si>
  <si>
    <t>Levels of Linguistic Analysis</t>
  </si>
  <si>
    <t>Semantics</t>
  </si>
  <si>
    <t>978-1-61451-288-2</t>
  </si>
  <si>
    <t>https://doi.org/10.1515/9781614512073</t>
  </si>
  <si>
    <t>http://www.degruyter.com/isbn/9781614512073</t>
  </si>
  <si>
    <t>Handbook of Historical Japanese Linguistics</t>
  </si>
  <si>
    <t>HISTORICAL JAPANESE LINGUISTICS  FRELLESVIG    HJLL 1 E-BOOK</t>
  </si>
  <si>
    <t>978-1-61451-285-1</t>
  </si>
  <si>
    <t>Frellesvig, Bjarke / Kinsui, Satoshi</t>
  </si>
  <si>
    <t>1</t>
  </si>
  <si>
    <t>LAN009010 LANGUAGE ARTS &amp; DISCIPLINES / Linguistics / Historical &amp; Comparative</t>
  </si>
  <si>
    <t>978-1-61451-401-5</t>
  </si>
  <si>
    <t>http://www.degruyter.com/isbn/9781614512851</t>
  </si>
  <si>
    <t>Handbook of Japanese Contrastive Linguistics</t>
  </si>
  <si>
    <t>CONTRASTIVE LINGUISTICS (PARDESHI/KAGEYAMA)    HJLL 6 E-BOOK</t>
  </si>
  <si>
    <t>978-1-61451-407-7</t>
  </si>
  <si>
    <t>Pardeshi, Prashant / Kageyama, Taro</t>
  </si>
  <si>
    <t>6</t>
  </si>
  <si>
    <t>978-1-61451-569-2</t>
  </si>
  <si>
    <t>https://doi.org/10.1515/9781614514077</t>
  </si>
  <si>
    <t>http://www.degruyter.com/isbn/9781614514077</t>
  </si>
  <si>
    <t>Handbook of Japanese Syntax</t>
  </si>
  <si>
    <t>JAPANESE SYNTAX (SHIBATANI ET AL)   HJLL 4 E-BOOK</t>
  </si>
  <si>
    <t>978-1-61451-661-3</t>
  </si>
  <si>
    <t>Shibatani, Masayoshi / Miyagawa, Shigeru / Noda, Hisashi</t>
  </si>
  <si>
    <t>4</t>
  </si>
  <si>
    <t>978-1-61451-767-2</t>
  </si>
  <si>
    <t>https://doi.org/10.1515/9781614516613</t>
  </si>
  <si>
    <t>http://www.degruyter.com/isbn/9781614516613</t>
  </si>
  <si>
    <t>Handbook of Japanese Sociolinguistics</t>
  </si>
  <si>
    <t>JAPANESE SOCIOLINGUISTICS (ASAHI/USAMI/INOUE)  HJLL 8 E-BOOK</t>
  </si>
  <si>
    <t>978-1-5015-0147-0</t>
  </si>
  <si>
    <t>Asahi, Yoshiyuki / Usami, Mayumi / Inoue, Fumio</t>
  </si>
  <si>
    <t>8</t>
  </si>
  <si>
    <t>LAN009050 LANGUAGE ARTS &amp; DISCIPLINES / Linguistics / Sociolinguistics</t>
  </si>
  <si>
    <t>978-1-5015-0747-2</t>
  </si>
  <si>
    <t>https://doi.org/10.1515/9781501501470</t>
  </si>
  <si>
    <t>http://www.degruyter.com/isbn/9781501501470</t>
  </si>
  <si>
    <t>Handbook of Japanese Dialects</t>
  </si>
  <si>
    <t>JAPANESE DIALECTS (KIBE/NITTA/SASAKI)   HJLL 7  E-BOOK</t>
  </si>
  <si>
    <t>978-1-5015-0193-7</t>
  </si>
  <si>
    <t>Kibe, Nobuko / Nitta, Tetsuo / Sasaki, Kan</t>
  </si>
  <si>
    <t>7</t>
  </si>
  <si>
    <t>未刊</t>
    <rPh sb="0" eb="2">
      <t>ミカン</t>
    </rPh>
    <phoneticPr fontId="3"/>
  </si>
  <si>
    <t>未刊</t>
    <rPh sb="0" eb="2">
      <t>ミカン</t>
    </rPh>
    <phoneticPr fontId="4"/>
  </si>
  <si>
    <t>978-1-5015-0841-7</t>
  </si>
  <si>
    <t>in production</t>
  </si>
  <si>
    <t>Handbook of the Ainu Language</t>
  </si>
  <si>
    <t>AINU (BUGAEVA)   HJLL 12 E-BOOK</t>
  </si>
  <si>
    <t>978-1-5015-0285-9</t>
  </si>
  <si>
    <t>Bugaeva, Anna</t>
  </si>
  <si>
    <t>12</t>
  </si>
  <si>
    <t>978-1-5015-1088-5</t>
  </si>
  <si>
    <t>https://doi.org/10.1515/9781501502859</t>
  </si>
  <si>
    <t>http://www.degruyter.com/isbn/9781501502859</t>
  </si>
  <si>
    <t>Total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</si>
</sst>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/>
    <xf numFmtId="49" fontId="2" fillId="0" borderId="0" xfId="0" applyNumberFormat="1" applyFont="1" applyAlignment="1"/>
    <xf numFmtId="1" fontId="2" fillId="0" borderId="0" xfId="0" applyNumberFormat="1" applyFont="1" applyAlignment="1"/>
    <xf numFmtId="0" fontId="2" fillId="0" borderId="0" xfId="0" applyFont="1" applyAlignment="1">
      <alignment wrapText="1"/>
    </xf>
    <xf numFmtId="4" fontId="2" fillId="0" borderId="0" xfId="0" applyNumberFormat="1" applyFont="1" applyAlignment="1"/>
    <xf numFmtId="14" fontId="2" fillId="0" borderId="0" xfId="0" applyNumberFormat="1" applyFont="1" applyAlignment="1"/>
    <xf numFmtId="9" fontId="2" fillId="0" borderId="0" xfId="1" applyFont="1" applyAlignment="1"/>
    <xf numFmtId="0" fontId="0" fillId="0" borderId="0" xfId="0" applyAlignment="1"/>
    <xf numFmtId="14" fontId="0" fillId="0" borderId="0" xfId="0" applyNumberFormat="1" applyAlignment="1"/>
    <xf numFmtId="49" fontId="0" fillId="0" borderId="0" xfId="0" applyNumberFormat="1" applyAlignment="1"/>
    <xf numFmtId="1" fontId="0" fillId="0" borderId="0" xfId="0" applyNumberFormat="1" applyAlignment="1"/>
    <xf numFmtId="4" fontId="0" fillId="0" borderId="0" xfId="0" applyNumberFormat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0742C-36C3-4A5D-B463-E06638B8BD0D}">
  <dimension ref="A1:AB14"/>
  <sheetViews>
    <sheetView tabSelected="1" workbookViewId="0"/>
  </sheetViews>
  <sheetFormatPr defaultRowHeight="18" x14ac:dyDescent="0.55000000000000004"/>
  <cols>
    <col min="1" max="2" width="9.75" customWidth="1"/>
    <col min="3" max="3" width="26.08203125" customWidth="1"/>
    <col min="11" max="11" width="11.4140625" customWidth="1"/>
    <col min="24" max="24" width="11.08203125" customWidth="1"/>
  </cols>
  <sheetData>
    <row r="1" spans="1:28" s="1" customFormat="1" ht="36" x14ac:dyDescent="0.55000000000000004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/>
      <c r="S1" s="5" t="s">
        <v>17</v>
      </c>
      <c r="T1" s="5" t="s">
        <v>18</v>
      </c>
      <c r="U1" s="5" t="s">
        <v>19</v>
      </c>
      <c r="V1" s="1" t="s">
        <v>20</v>
      </c>
      <c r="W1" s="2" t="s">
        <v>21</v>
      </c>
      <c r="X1" s="6" t="s">
        <v>22</v>
      </c>
      <c r="Y1" s="5" t="s">
        <v>23</v>
      </c>
      <c r="Z1" s="1" t="s">
        <v>24</v>
      </c>
      <c r="AA1" s="1" t="s">
        <v>25</v>
      </c>
      <c r="AB1" s="7" t="s">
        <v>26</v>
      </c>
    </row>
    <row r="2" spans="1:28" s="8" customFormat="1" x14ac:dyDescent="0.55000000000000004">
      <c r="A2" s="8" t="s">
        <v>27</v>
      </c>
      <c r="B2" s="8" t="s">
        <v>28</v>
      </c>
      <c r="C2" s="8" t="s">
        <v>90</v>
      </c>
      <c r="E2" s="8" t="s">
        <v>91</v>
      </c>
      <c r="F2" s="8" t="s">
        <v>92</v>
      </c>
      <c r="I2" s="8" t="s">
        <v>33</v>
      </c>
      <c r="J2" s="8">
        <v>2024</v>
      </c>
      <c r="K2" s="9">
        <v>45369</v>
      </c>
      <c r="L2" s="8" t="s">
        <v>93</v>
      </c>
      <c r="N2" s="8">
        <v>1</v>
      </c>
      <c r="O2" s="8" t="s">
        <v>35</v>
      </c>
      <c r="P2" s="10" t="s">
        <v>94</v>
      </c>
      <c r="Q2" s="8">
        <v>290</v>
      </c>
      <c r="R2" s="8">
        <f>Q2*206</f>
        <v>59740</v>
      </c>
      <c r="S2" s="8" t="s">
        <v>37</v>
      </c>
      <c r="T2" s="8" t="s">
        <v>66</v>
      </c>
      <c r="U2" s="8" t="s">
        <v>67</v>
      </c>
      <c r="V2" s="8" t="s">
        <v>95</v>
      </c>
      <c r="W2" s="8" t="s">
        <v>96</v>
      </c>
      <c r="X2" s="9">
        <v>45369</v>
      </c>
      <c r="Y2" s="8">
        <v>350</v>
      </c>
      <c r="Z2" s="8" t="s">
        <v>42</v>
      </c>
      <c r="AB2" s="8" t="s">
        <v>97</v>
      </c>
    </row>
    <row r="3" spans="1:28" s="8" customFormat="1" x14ac:dyDescent="0.55000000000000004">
      <c r="A3" s="8" t="s">
        <v>27</v>
      </c>
      <c r="B3" s="8" t="s">
        <v>28</v>
      </c>
      <c r="C3" s="8" t="s">
        <v>53</v>
      </c>
      <c r="E3" s="8" t="s">
        <v>54</v>
      </c>
      <c r="F3" s="8" t="s">
        <v>55</v>
      </c>
      <c r="I3" s="8" t="s">
        <v>33</v>
      </c>
      <c r="J3" s="8">
        <v>2015</v>
      </c>
      <c r="K3" s="9">
        <v>42073</v>
      </c>
      <c r="L3" s="8" t="s">
        <v>56</v>
      </c>
      <c r="N3" s="8">
        <v>1</v>
      </c>
      <c r="O3" s="8" t="s">
        <v>35</v>
      </c>
      <c r="P3" s="10" t="s">
        <v>57</v>
      </c>
      <c r="Q3" s="8">
        <v>320</v>
      </c>
      <c r="R3" s="8">
        <f>Q3*206</f>
        <v>65920</v>
      </c>
      <c r="S3" s="8" t="s">
        <v>37</v>
      </c>
      <c r="T3" s="8" t="s">
        <v>38</v>
      </c>
      <c r="U3" s="8" t="s">
        <v>39</v>
      </c>
      <c r="V3" s="8" t="s">
        <v>40</v>
      </c>
      <c r="W3" s="8" t="s">
        <v>58</v>
      </c>
      <c r="X3" s="9">
        <v>42061</v>
      </c>
      <c r="Y3" s="8">
        <v>410</v>
      </c>
      <c r="Z3" s="8" t="s">
        <v>42</v>
      </c>
      <c r="AA3" s="8" t="s">
        <v>59</v>
      </c>
      <c r="AB3" s="8" t="s">
        <v>60</v>
      </c>
    </row>
    <row r="4" spans="1:28" s="8" customFormat="1" x14ac:dyDescent="0.55000000000000004">
      <c r="A4" s="8" t="s">
        <v>27</v>
      </c>
      <c r="B4" s="8" t="s">
        <v>28</v>
      </c>
      <c r="C4" s="8" t="s">
        <v>61</v>
      </c>
      <c r="E4" s="8" t="s">
        <v>62</v>
      </c>
      <c r="F4" s="8" t="s">
        <v>63</v>
      </c>
      <c r="I4" s="8" t="s">
        <v>33</v>
      </c>
      <c r="J4" s="8">
        <v>2016</v>
      </c>
      <c r="K4" s="9">
        <v>42398</v>
      </c>
      <c r="L4" s="8" t="s">
        <v>64</v>
      </c>
      <c r="N4" s="8">
        <v>1</v>
      </c>
      <c r="O4" s="8" t="s">
        <v>35</v>
      </c>
      <c r="P4" s="10" t="s">
        <v>65</v>
      </c>
      <c r="Q4" s="8">
        <v>310</v>
      </c>
      <c r="R4" s="8">
        <f t="shared" ref="R2:R10" si="0">Q4*206</f>
        <v>63860</v>
      </c>
      <c r="S4" s="8" t="s">
        <v>37</v>
      </c>
      <c r="T4" s="8" t="s">
        <v>66</v>
      </c>
      <c r="U4" s="8" t="s">
        <v>67</v>
      </c>
      <c r="V4" s="8" t="s">
        <v>68</v>
      </c>
      <c r="W4" s="8" t="s">
        <v>69</v>
      </c>
      <c r="X4" s="9">
        <v>42398</v>
      </c>
      <c r="Y4" s="8">
        <v>400</v>
      </c>
      <c r="Z4" s="8" t="s">
        <v>42</v>
      </c>
      <c r="AA4" s="8" t="s">
        <v>70</v>
      </c>
      <c r="AB4" s="8" t="s">
        <v>71</v>
      </c>
    </row>
    <row r="5" spans="1:28" s="8" customFormat="1" x14ac:dyDescent="0.55000000000000004">
      <c r="A5" s="8" t="s">
        <v>27</v>
      </c>
      <c r="B5" s="8" t="s">
        <v>28</v>
      </c>
      <c r="C5" s="8" t="s">
        <v>106</v>
      </c>
      <c r="E5" s="8" t="s">
        <v>107</v>
      </c>
      <c r="F5" s="8" t="s">
        <v>108</v>
      </c>
      <c r="I5" s="8" t="s">
        <v>33</v>
      </c>
      <c r="J5" s="8">
        <v>2017</v>
      </c>
      <c r="K5" s="9">
        <v>43031</v>
      </c>
      <c r="L5" s="8" t="s">
        <v>109</v>
      </c>
      <c r="N5" s="8">
        <v>1</v>
      </c>
      <c r="O5" s="8" t="s">
        <v>35</v>
      </c>
      <c r="P5" s="10" t="s">
        <v>110</v>
      </c>
      <c r="Q5" s="8">
        <v>300</v>
      </c>
      <c r="R5" s="8">
        <f t="shared" si="0"/>
        <v>61800</v>
      </c>
      <c r="S5" s="8" t="s">
        <v>37</v>
      </c>
      <c r="T5" s="8" t="s">
        <v>66</v>
      </c>
      <c r="U5" s="8" t="s">
        <v>67</v>
      </c>
      <c r="V5" s="8" t="s">
        <v>40</v>
      </c>
      <c r="W5" s="8" t="s">
        <v>111</v>
      </c>
      <c r="X5" s="9">
        <v>43031</v>
      </c>
      <c r="Y5" s="8">
        <v>390</v>
      </c>
      <c r="Z5" s="8" t="s">
        <v>42</v>
      </c>
      <c r="AA5" s="8" t="s">
        <v>112</v>
      </c>
      <c r="AB5" s="8" t="s">
        <v>113</v>
      </c>
    </row>
    <row r="6" spans="1:28" s="8" customFormat="1" x14ac:dyDescent="0.55000000000000004">
      <c r="A6" s="8" t="s">
        <v>27</v>
      </c>
      <c r="B6" s="8" t="s">
        <v>28</v>
      </c>
      <c r="C6" s="8" t="s">
        <v>80</v>
      </c>
      <c r="E6" s="8" t="s">
        <v>81</v>
      </c>
      <c r="F6" s="8" t="s">
        <v>82</v>
      </c>
      <c r="I6" s="8" t="s">
        <v>33</v>
      </c>
      <c r="J6" s="8">
        <v>2020</v>
      </c>
      <c r="K6" s="9">
        <v>44116</v>
      </c>
      <c r="L6" s="8" t="s">
        <v>83</v>
      </c>
      <c r="N6" s="8">
        <v>1</v>
      </c>
      <c r="O6" s="8" t="s">
        <v>35</v>
      </c>
      <c r="P6" s="10" t="s">
        <v>84</v>
      </c>
      <c r="Q6" s="8">
        <v>290</v>
      </c>
      <c r="R6" s="8">
        <f t="shared" si="0"/>
        <v>59740</v>
      </c>
      <c r="S6" s="8" t="s">
        <v>37</v>
      </c>
      <c r="T6" s="8" t="s">
        <v>85</v>
      </c>
      <c r="U6" s="8" t="s">
        <v>86</v>
      </c>
      <c r="V6" s="8" t="s">
        <v>68</v>
      </c>
      <c r="W6" s="8" t="s">
        <v>87</v>
      </c>
      <c r="X6" s="9">
        <v>44116</v>
      </c>
      <c r="Y6" s="8">
        <v>380</v>
      </c>
      <c r="Z6" s="8" t="s">
        <v>42</v>
      </c>
      <c r="AA6" s="8" t="s">
        <v>88</v>
      </c>
      <c r="AB6" s="8" t="s">
        <v>89</v>
      </c>
    </row>
    <row r="7" spans="1:28" s="8" customFormat="1" x14ac:dyDescent="0.55000000000000004">
      <c r="A7" s="8" t="s">
        <v>27</v>
      </c>
      <c r="B7" s="8" t="s">
        <v>28</v>
      </c>
      <c r="C7" s="8" t="s">
        <v>98</v>
      </c>
      <c r="E7" s="8" t="s">
        <v>99</v>
      </c>
      <c r="F7" s="8" t="s">
        <v>100</v>
      </c>
      <c r="I7" s="8" t="s">
        <v>33</v>
      </c>
      <c r="J7" s="8">
        <v>2018</v>
      </c>
      <c r="K7" s="9">
        <v>43150</v>
      </c>
      <c r="L7" s="8" t="s">
        <v>101</v>
      </c>
      <c r="N7" s="8">
        <v>1</v>
      </c>
      <c r="O7" s="8" t="s">
        <v>35</v>
      </c>
      <c r="P7" s="10" t="s">
        <v>102</v>
      </c>
      <c r="Q7" s="8">
        <v>300</v>
      </c>
      <c r="R7" s="8">
        <f t="shared" si="0"/>
        <v>61800</v>
      </c>
      <c r="S7" s="8" t="s">
        <v>37</v>
      </c>
      <c r="T7" s="8" t="s">
        <v>66</v>
      </c>
      <c r="U7" s="8" t="s">
        <v>67</v>
      </c>
      <c r="V7" s="8" t="s">
        <v>40</v>
      </c>
      <c r="W7" s="8" t="s">
        <v>103</v>
      </c>
      <c r="X7" s="9">
        <v>43150</v>
      </c>
      <c r="Y7" s="8">
        <v>390</v>
      </c>
      <c r="Z7" s="8" t="s">
        <v>42</v>
      </c>
      <c r="AA7" s="8" t="s">
        <v>104</v>
      </c>
      <c r="AB7" s="8" t="s">
        <v>105</v>
      </c>
    </row>
    <row r="8" spans="1:28" s="8" customFormat="1" x14ac:dyDescent="0.55000000000000004">
      <c r="A8" s="8" t="s">
        <v>27</v>
      </c>
      <c r="B8" s="8" t="s">
        <v>28</v>
      </c>
      <c r="C8" s="8" t="s">
        <v>123</v>
      </c>
      <c r="E8" s="8" t="s">
        <v>124</v>
      </c>
      <c r="F8" s="8" t="s">
        <v>125</v>
      </c>
      <c r="I8" s="8" t="s">
        <v>33</v>
      </c>
      <c r="J8" s="8">
        <v>2025</v>
      </c>
      <c r="K8" s="9">
        <v>45748</v>
      </c>
      <c r="L8" s="8" t="s">
        <v>126</v>
      </c>
      <c r="N8" s="8">
        <v>1</v>
      </c>
      <c r="O8" s="8" t="s">
        <v>35</v>
      </c>
      <c r="P8" s="10" t="s">
        <v>127</v>
      </c>
      <c r="Q8" s="8" t="s">
        <v>128</v>
      </c>
      <c r="R8" s="8" t="e">
        <f t="shared" si="0"/>
        <v>#VALUE!</v>
      </c>
      <c r="S8" s="8" t="s">
        <v>37</v>
      </c>
      <c r="T8" s="8" t="s">
        <v>66</v>
      </c>
      <c r="U8" s="8" t="s">
        <v>67</v>
      </c>
      <c r="V8" s="8" t="s">
        <v>40</v>
      </c>
      <c r="W8" s="8" t="s">
        <v>130</v>
      </c>
      <c r="Y8" s="8" t="s">
        <v>129</v>
      </c>
      <c r="Z8" s="8" t="s">
        <v>131</v>
      </c>
    </row>
    <row r="9" spans="1:28" s="8" customFormat="1" x14ac:dyDescent="0.55000000000000004">
      <c r="A9" s="8" t="s">
        <v>27</v>
      </c>
      <c r="B9" s="8" t="s">
        <v>28</v>
      </c>
      <c r="C9" s="8" t="s">
        <v>114</v>
      </c>
      <c r="E9" s="8" t="s">
        <v>115</v>
      </c>
      <c r="F9" s="8" t="s">
        <v>116</v>
      </c>
      <c r="I9" s="8" t="s">
        <v>33</v>
      </c>
      <c r="J9" s="8">
        <v>2022</v>
      </c>
      <c r="K9" s="9">
        <v>44655</v>
      </c>
      <c r="L9" s="8" t="s">
        <v>117</v>
      </c>
      <c r="N9" s="8">
        <v>1</v>
      </c>
      <c r="O9" s="8" t="s">
        <v>35</v>
      </c>
      <c r="P9" s="10" t="s">
        <v>118</v>
      </c>
      <c r="Q9" s="8">
        <v>290</v>
      </c>
      <c r="R9" s="8">
        <f t="shared" si="0"/>
        <v>59740</v>
      </c>
      <c r="S9" s="8" t="s">
        <v>37</v>
      </c>
      <c r="T9" s="8" t="s">
        <v>66</v>
      </c>
      <c r="U9" s="8" t="s">
        <v>67</v>
      </c>
      <c r="V9" s="8" t="s">
        <v>119</v>
      </c>
      <c r="W9" s="8" t="s">
        <v>120</v>
      </c>
      <c r="X9" s="9">
        <v>44655</v>
      </c>
      <c r="Y9" s="8">
        <v>370</v>
      </c>
      <c r="Z9" s="8" t="s">
        <v>42</v>
      </c>
      <c r="AA9" s="8" t="s">
        <v>121</v>
      </c>
      <c r="AB9" s="8" t="s">
        <v>122</v>
      </c>
    </row>
    <row r="10" spans="1:28" s="8" customFormat="1" x14ac:dyDescent="0.55000000000000004">
      <c r="A10" s="8" t="s">
        <v>27</v>
      </c>
      <c r="B10" s="8" t="s">
        <v>28</v>
      </c>
      <c r="C10" s="8" t="s">
        <v>45</v>
      </c>
      <c r="E10" s="8" t="s">
        <v>46</v>
      </c>
      <c r="F10" s="8" t="s">
        <v>47</v>
      </c>
      <c r="I10" s="8" t="s">
        <v>33</v>
      </c>
      <c r="J10" s="8">
        <v>2015</v>
      </c>
      <c r="K10" s="9">
        <v>42171</v>
      </c>
      <c r="L10" s="8" t="s">
        <v>48</v>
      </c>
      <c r="N10" s="8">
        <v>1</v>
      </c>
      <c r="O10" s="8" t="s">
        <v>35</v>
      </c>
      <c r="P10" s="10" t="s">
        <v>49</v>
      </c>
      <c r="Q10" s="8">
        <v>310</v>
      </c>
      <c r="R10" s="8">
        <f t="shared" si="0"/>
        <v>63860</v>
      </c>
      <c r="S10" s="8" t="s">
        <v>37</v>
      </c>
      <c r="T10" s="8" t="s">
        <v>38</v>
      </c>
      <c r="U10" s="8" t="s">
        <v>39</v>
      </c>
      <c r="V10" s="8" t="s">
        <v>40</v>
      </c>
      <c r="W10" s="8" t="s">
        <v>50</v>
      </c>
      <c r="X10" s="9">
        <v>42153</v>
      </c>
      <c r="Y10" s="8">
        <v>400</v>
      </c>
      <c r="Z10" s="8" t="s">
        <v>42</v>
      </c>
      <c r="AA10" s="8" t="s">
        <v>51</v>
      </c>
      <c r="AB10" s="8" t="s">
        <v>52</v>
      </c>
    </row>
    <row r="11" spans="1:28" s="8" customFormat="1" x14ac:dyDescent="0.55000000000000004">
      <c r="A11" s="8" t="s">
        <v>27</v>
      </c>
      <c r="B11" s="8" t="s">
        <v>28</v>
      </c>
      <c r="C11" s="8" t="s">
        <v>72</v>
      </c>
      <c r="E11" s="8" t="s">
        <v>73</v>
      </c>
      <c r="F11" s="8" t="s">
        <v>74</v>
      </c>
      <c r="I11" s="8" t="s">
        <v>33</v>
      </c>
      <c r="J11" s="8">
        <v>2016</v>
      </c>
      <c r="K11" s="9">
        <v>42384</v>
      </c>
      <c r="L11" s="8" t="s">
        <v>75</v>
      </c>
      <c r="N11" s="8">
        <v>1</v>
      </c>
      <c r="O11" s="8" t="s">
        <v>35</v>
      </c>
      <c r="P11" s="10" t="s">
        <v>76</v>
      </c>
      <c r="Q11" s="8">
        <v>310</v>
      </c>
      <c r="R11" s="8">
        <f t="shared" ref="R11:R12" si="1">Q11*206</f>
        <v>63860</v>
      </c>
      <c r="S11" s="8" t="s">
        <v>37</v>
      </c>
      <c r="T11" s="8" t="s">
        <v>66</v>
      </c>
      <c r="U11" s="8" t="s">
        <v>67</v>
      </c>
      <c r="V11" s="8" t="s">
        <v>40</v>
      </c>
      <c r="W11" s="8" t="s">
        <v>77</v>
      </c>
      <c r="X11" s="9">
        <v>42384</v>
      </c>
      <c r="Y11" s="8">
        <v>400</v>
      </c>
      <c r="Z11" s="8" t="s">
        <v>42</v>
      </c>
      <c r="AA11" s="8" t="s">
        <v>78</v>
      </c>
      <c r="AB11" s="8" t="s">
        <v>79</v>
      </c>
    </row>
    <row r="12" spans="1:28" s="8" customFormat="1" x14ac:dyDescent="0.55000000000000004">
      <c r="A12" s="8" t="s">
        <v>27</v>
      </c>
      <c r="B12" s="8" t="s">
        <v>28</v>
      </c>
      <c r="C12" s="8" t="s">
        <v>29</v>
      </c>
      <c r="D12" s="8" t="s">
        <v>30</v>
      </c>
      <c r="E12" s="8" t="s">
        <v>31</v>
      </c>
      <c r="F12" s="8" t="s">
        <v>32</v>
      </c>
      <c r="I12" s="8" t="s">
        <v>33</v>
      </c>
      <c r="J12" s="8">
        <v>2015</v>
      </c>
      <c r="K12" s="9">
        <v>42052</v>
      </c>
      <c r="L12" s="8" t="s">
        <v>34</v>
      </c>
      <c r="N12" s="8">
        <v>1</v>
      </c>
      <c r="O12" s="8" t="s">
        <v>35</v>
      </c>
      <c r="P12" s="10" t="s">
        <v>36</v>
      </c>
      <c r="Q12" s="8">
        <v>320</v>
      </c>
      <c r="R12" s="8">
        <f t="shared" si="1"/>
        <v>65920</v>
      </c>
      <c r="S12" s="8" t="s">
        <v>37</v>
      </c>
      <c r="T12" s="8" t="s">
        <v>38</v>
      </c>
      <c r="U12" s="8" t="s">
        <v>39</v>
      </c>
      <c r="V12" s="8" t="s">
        <v>40</v>
      </c>
      <c r="W12" s="8" t="s">
        <v>41</v>
      </c>
      <c r="X12" s="9">
        <v>42023</v>
      </c>
      <c r="Y12" s="8">
        <v>410</v>
      </c>
      <c r="Z12" s="8" t="s">
        <v>42</v>
      </c>
      <c r="AA12" s="8" t="s">
        <v>43</v>
      </c>
      <c r="AB12" s="8" t="s">
        <v>44</v>
      </c>
    </row>
    <row r="13" spans="1:28" s="8" customFormat="1" x14ac:dyDescent="0.55000000000000004">
      <c r="A13" s="8" t="s">
        <v>27</v>
      </c>
      <c r="B13" s="8" t="s">
        <v>28</v>
      </c>
      <c r="C13" s="8" t="s">
        <v>132</v>
      </c>
      <c r="E13" s="8" t="s">
        <v>133</v>
      </c>
      <c r="F13" s="8" t="s">
        <v>134</v>
      </c>
      <c r="I13" s="8" t="s">
        <v>33</v>
      </c>
      <c r="J13" s="8">
        <v>2022</v>
      </c>
      <c r="K13" s="9">
        <v>44844</v>
      </c>
      <c r="L13" s="8" t="s">
        <v>135</v>
      </c>
      <c r="N13" s="8">
        <v>1</v>
      </c>
      <c r="O13" s="8" t="s">
        <v>35</v>
      </c>
      <c r="P13" s="10" t="s">
        <v>136</v>
      </c>
      <c r="Q13" s="8">
        <v>290</v>
      </c>
      <c r="R13" s="8">
        <f>Q13*206</f>
        <v>59740</v>
      </c>
      <c r="S13" s="8" t="s">
        <v>37</v>
      </c>
      <c r="T13" s="8" t="s">
        <v>66</v>
      </c>
      <c r="U13" s="8" t="s">
        <v>67</v>
      </c>
      <c r="V13" s="8" t="s">
        <v>40</v>
      </c>
      <c r="W13" s="8" t="s">
        <v>137</v>
      </c>
      <c r="X13" s="9">
        <v>44844</v>
      </c>
      <c r="Y13" s="8">
        <v>370</v>
      </c>
      <c r="Z13" s="8" t="s">
        <v>42</v>
      </c>
      <c r="AA13" s="8" t="s">
        <v>138</v>
      </c>
      <c r="AB13" s="8" t="s">
        <v>139</v>
      </c>
    </row>
    <row r="14" spans="1:28" s="8" customFormat="1" x14ac:dyDescent="0.55000000000000004">
      <c r="B14" s="11"/>
      <c r="C14" s="11"/>
      <c r="G14" s="10"/>
      <c r="O14" s="10"/>
      <c r="P14" s="10" t="s">
        <v>140</v>
      </c>
      <c r="Q14" s="10">
        <f>SUM(Q2:Q13)</f>
        <v>3330</v>
      </c>
      <c r="R14" s="10"/>
      <c r="S14" s="10"/>
      <c r="T14" s="10"/>
      <c r="U14" s="12"/>
      <c r="X14" s="9"/>
      <c r="Y14" s="10"/>
    </row>
  </sheetData>
  <sortState xmlns:xlrd2="http://schemas.microsoft.com/office/spreadsheetml/2017/richdata2" ref="A2:AB13">
    <sortCondition ref="P2:P13"/>
  </sortState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永橋 ルミ</dc:creator>
  <cp:lastModifiedBy>永橋 ルミ</cp:lastModifiedBy>
  <dcterms:created xsi:type="dcterms:W3CDTF">2024-11-29T08:03:17Z</dcterms:created>
  <dcterms:modified xsi:type="dcterms:W3CDTF">2024-11-29T08:53:05Z</dcterms:modified>
</cp:coreProperties>
</file>